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385" activeTab="0"/>
  </bookViews>
  <sheets>
    <sheet name="Spannungsverluste" sheetId="1" r:id="rId1"/>
  </sheets>
  <definedNames>
    <definedName name="_xlnm.Print_Area" localSheetId="0">'Spannungsverluste'!$A$1:$K$37</definedName>
  </definedNames>
  <calcPr fullCalcOnLoad="1"/>
</workbook>
</file>

<file path=xl/sharedStrings.xml><?xml version="1.0" encoding="utf-8"?>
<sst xmlns="http://schemas.openxmlformats.org/spreadsheetml/2006/main" count="38" uniqueCount="31">
  <si>
    <t>Querschnitt</t>
  </si>
  <si>
    <t>m</t>
  </si>
  <si>
    <t>mm²</t>
  </si>
  <si>
    <t>γ</t>
  </si>
  <si>
    <t>A</t>
  </si>
  <si>
    <t>V</t>
  </si>
  <si>
    <t>maximaler Aufnahmestrom</t>
  </si>
  <si>
    <t>Spannungs- verlust</t>
  </si>
  <si>
    <t xml:space="preserve">Aufnahmestrom schätzen </t>
  </si>
  <si>
    <t>Gesamt-RMS-Leistung:</t>
  </si>
  <si>
    <t>W</t>
  </si>
  <si>
    <t>Leistungsverlust:</t>
  </si>
  <si>
    <t>Leitfähigkeit (Kupfer = 58)</t>
  </si>
  <si>
    <t>Leistungsverlust</t>
  </si>
  <si>
    <t>%</t>
  </si>
  <si>
    <t>geschätzter Strom (13,8V)</t>
  </si>
  <si>
    <t>analog (~60%):</t>
  </si>
  <si>
    <t>digital (~85%):</t>
  </si>
  <si>
    <r>
      <t>Spannungsverluste bei Leitungen</t>
    </r>
    <r>
      <rPr>
        <b/>
        <sz val="12"/>
        <rFont val="Arial"/>
        <family val="2"/>
      </rPr>
      <t xml:space="preserve"> Leistungsverluste Car-HiFi</t>
    </r>
  </si>
  <si>
    <t>Spannungsverlust bei 13,8V:</t>
  </si>
  <si>
    <t>Länge gesamt</t>
  </si>
  <si>
    <t>Weitere Leitfähigkeiten:</t>
  </si>
  <si>
    <t>Kupfer:</t>
  </si>
  <si>
    <t>Silber</t>
  </si>
  <si>
    <t>Gold:</t>
  </si>
  <si>
    <t>Platin:</t>
  </si>
  <si>
    <t>Alu:</t>
  </si>
  <si>
    <t>Messing:</t>
  </si>
  <si>
    <t>Stahl:</t>
  </si>
  <si>
    <t>gelbe zeigen das Eregbnis an.</t>
  </si>
  <si>
    <t>Die grauen Felder sind die Eingabefelder,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</si>
</sst>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;[Red]0.000"/>
    <numFmt numFmtId="165" formatCode="0.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164" fontId="5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0" fontId="4" fillId="3" borderId="0" xfId="0" applyFont="1" applyFill="1" applyAlignment="1" applyProtection="1">
      <alignment horizontal="center"/>
      <protection locked="0"/>
    </xf>
    <xf numFmtId="165" fontId="4" fillId="3" borderId="0" xfId="0" applyNumberFormat="1" applyFont="1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P28" sqref="P28"/>
    </sheetView>
  </sheetViews>
  <sheetFormatPr defaultColWidth="11.421875" defaultRowHeight="12.75"/>
  <cols>
    <col min="1" max="1" width="6.8515625" style="2" customWidth="1"/>
    <col min="2" max="2" width="3.00390625" style="2" customWidth="1"/>
    <col min="3" max="3" width="10.421875" style="2" customWidth="1"/>
    <col min="4" max="4" width="5.421875" style="2" customWidth="1"/>
    <col min="5" max="5" width="11.00390625" style="2" customWidth="1"/>
    <col min="6" max="6" width="2.140625" style="2" customWidth="1"/>
    <col min="7" max="7" width="12.421875" style="2" customWidth="1"/>
    <col min="8" max="8" width="2.7109375" style="2" customWidth="1"/>
    <col min="9" max="9" width="1.8515625" style="2" customWidth="1"/>
    <col min="10" max="10" width="12.8515625" style="2" customWidth="1"/>
    <col min="11" max="11" width="2.421875" style="2" customWidth="1"/>
    <col min="12" max="16384" width="11.421875" style="2" customWidth="1"/>
  </cols>
  <sheetData>
    <row r="1" spans="1:11" ht="30" customHeight="1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4" spans="1:11" ht="15">
      <c r="A4" s="33" t="s">
        <v>30</v>
      </c>
      <c r="B4" s="33"/>
      <c r="C4" s="33"/>
      <c r="D4" s="37"/>
      <c r="E4" s="37"/>
      <c r="F4" s="37"/>
      <c r="G4" s="35" t="s">
        <v>29</v>
      </c>
      <c r="H4" s="36"/>
      <c r="I4" s="36"/>
      <c r="J4" s="34"/>
      <c r="K4" s="34"/>
    </row>
    <row r="5" spans="1:1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 customHeight="1">
      <c r="A6" s="31" t="s">
        <v>20</v>
      </c>
      <c r="B6" s="32"/>
      <c r="C6" s="24" t="s">
        <v>0</v>
      </c>
      <c r="D6" s="18"/>
      <c r="E6" s="31" t="s">
        <v>12</v>
      </c>
      <c r="F6" s="32"/>
      <c r="G6" s="31" t="s">
        <v>6</v>
      </c>
      <c r="H6" s="18"/>
      <c r="I6" s="18"/>
      <c r="J6" s="23" t="s">
        <v>7</v>
      </c>
      <c r="K6" s="27"/>
    </row>
    <row r="7" spans="1:11" ht="15">
      <c r="A7" s="32"/>
      <c r="B7" s="32"/>
      <c r="C7" s="18"/>
      <c r="D7" s="18"/>
      <c r="E7" s="32"/>
      <c r="F7" s="32"/>
      <c r="G7" s="18"/>
      <c r="H7" s="18"/>
      <c r="I7" s="22"/>
      <c r="J7" s="27"/>
      <c r="K7" s="27"/>
    </row>
    <row r="8" spans="1:11" ht="4.5" customHeight="1">
      <c r="A8" s="28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5.75">
      <c r="A9" s="11">
        <v>9</v>
      </c>
      <c r="B9" s="2" t="s">
        <v>1</v>
      </c>
      <c r="C9" s="11">
        <v>35</v>
      </c>
      <c r="D9" s="2" t="s">
        <v>2</v>
      </c>
      <c r="E9" s="11">
        <v>58</v>
      </c>
      <c r="F9" s="2" t="s">
        <v>3</v>
      </c>
      <c r="G9" s="12">
        <f>G23</f>
        <v>71.88405797101449</v>
      </c>
      <c r="H9" s="2" t="s">
        <v>4</v>
      </c>
      <c r="J9" s="7">
        <f>(A9/(E9*C9))*G9</f>
        <v>0.3186977939601628</v>
      </c>
      <c r="K9" s="15" t="s">
        <v>5</v>
      </c>
    </row>
    <row r="10" s="4" customFormat="1" ht="12.75"/>
    <row r="11" spans="5:11" s="4" customFormat="1" ht="12.75">
      <c r="E11" s="25" t="s">
        <v>19</v>
      </c>
      <c r="F11" s="26"/>
      <c r="G11" s="26"/>
      <c r="H11" s="26"/>
      <c r="I11" s="26"/>
      <c r="J11" s="8">
        <f>(J9*100)/13.8</f>
        <v>2.3094043040591505</v>
      </c>
      <c r="K11" s="16" t="s">
        <v>14</v>
      </c>
    </row>
    <row r="12" s="4" customFormat="1" ht="12.75"/>
    <row r="14" spans="1:3" ht="15.75">
      <c r="A14" s="20" t="s">
        <v>11</v>
      </c>
      <c r="B14" s="20"/>
      <c r="C14" s="20"/>
    </row>
    <row r="15" spans="1:11" s="4" customFormat="1" ht="12.75">
      <c r="A15" s="19" t="s">
        <v>9</v>
      </c>
      <c r="B15" s="19"/>
      <c r="C15" s="19"/>
      <c r="G15" s="21" t="s">
        <v>13</v>
      </c>
      <c r="H15" s="21"/>
      <c r="I15" s="21"/>
      <c r="J15" s="21" t="s">
        <v>13</v>
      </c>
      <c r="K15" s="21"/>
    </row>
    <row r="16" spans="1:11" s="4" customFormat="1" ht="12.75">
      <c r="A16" s="13">
        <f>A23</f>
        <v>620</v>
      </c>
      <c r="B16" s="3" t="s">
        <v>10</v>
      </c>
      <c r="C16" s="3"/>
      <c r="G16" s="10">
        <f>100-(((100-J11)/100)*G9*(13.8-J9)*100)/(G9*13.8)</f>
        <v>4.565475125722244</v>
      </c>
      <c r="H16" s="17" t="s">
        <v>14</v>
      </c>
      <c r="I16" s="22"/>
      <c r="J16" s="10">
        <f>A16*(G16/100)</f>
        <v>28.305945779477916</v>
      </c>
      <c r="K16" s="17" t="s">
        <v>10</v>
      </c>
    </row>
    <row r="17" s="4" customFormat="1" ht="12.75"/>
    <row r="18" s="4" customFormat="1" ht="12.75"/>
    <row r="19" s="4" customFormat="1" ht="12.75"/>
    <row r="20" spans="1:11" s="4" customFormat="1" ht="15.75">
      <c r="A20" s="20" t="s">
        <v>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="4" customFormat="1" ht="12.75"/>
    <row r="22" spans="1:11" s="4" customFormat="1" ht="12.75">
      <c r="A22" s="19" t="s">
        <v>9</v>
      </c>
      <c r="B22" s="19"/>
      <c r="C22" s="19"/>
      <c r="E22" s="23" t="s">
        <v>15</v>
      </c>
      <c r="F22" s="21"/>
      <c r="G22" s="24" t="s">
        <v>16</v>
      </c>
      <c r="H22" s="19"/>
      <c r="I22" s="18"/>
      <c r="J22" s="24" t="s">
        <v>17</v>
      </c>
      <c r="K22" s="19"/>
    </row>
    <row r="23" spans="1:11" s="4" customFormat="1" ht="12.75">
      <c r="A23" s="14">
        <v>620</v>
      </c>
      <c r="B23" s="4" t="s">
        <v>10</v>
      </c>
      <c r="E23" s="23"/>
      <c r="F23" s="21"/>
      <c r="G23" s="9">
        <f>(A23/13.8)*1.6</f>
        <v>71.88405797101449</v>
      </c>
      <c r="H23" s="16" t="s">
        <v>4</v>
      </c>
      <c r="I23" s="18"/>
      <c r="J23" s="9">
        <f>(A23/13.8)*1.178</f>
        <v>52.92463768115941</v>
      </c>
      <c r="K23" s="16" t="s">
        <v>4</v>
      </c>
    </row>
    <row r="24" s="4" customFormat="1" ht="12.75"/>
    <row r="25" s="4" customFormat="1" ht="12.75"/>
    <row r="26" s="4" customFormat="1" ht="12.75"/>
    <row r="27" spans="1:3" s="4" customFormat="1" ht="12.75">
      <c r="A27" s="1" t="s">
        <v>21</v>
      </c>
      <c r="B27" s="1"/>
      <c r="C27" s="1"/>
    </row>
    <row r="28" s="4" customFormat="1" ht="12.75"/>
    <row r="29" spans="1:3" s="4" customFormat="1" ht="12.75">
      <c r="A29" s="18" t="s">
        <v>22</v>
      </c>
      <c r="B29" s="18"/>
      <c r="C29" s="6">
        <v>58</v>
      </c>
    </row>
    <row r="30" spans="1:3" s="4" customFormat="1" ht="12.75">
      <c r="A30" s="18" t="s">
        <v>23</v>
      </c>
      <c r="B30" s="18"/>
      <c r="C30" s="6">
        <v>61</v>
      </c>
    </row>
    <row r="31" spans="1:3" s="4" customFormat="1" ht="12.75">
      <c r="A31" s="18" t="s">
        <v>24</v>
      </c>
      <c r="B31" s="18"/>
      <c r="C31" s="6">
        <v>43.5</v>
      </c>
    </row>
    <row r="32" spans="1:3" s="4" customFormat="1" ht="12.75">
      <c r="A32" s="18" t="s">
        <v>25</v>
      </c>
      <c r="B32" s="18"/>
      <c r="C32" s="6">
        <v>9.35</v>
      </c>
    </row>
    <row r="33" spans="1:3" s="4" customFormat="1" ht="12.75">
      <c r="A33" s="18" t="s">
        <v>26</v>
      </c>
      <c r="B33" s="18"/>
      <c r="C33" s="6">
        <v>36</v>
      </c>
    </row>
    <row r="34" spans="1:3" s="4" customFormat="1" ht="12.75">
      <c r="A34" s="18" t="s">
        <v>27</v>
      </c>
      <c r="B34" s="18"/>
      <c r="C34" s="6">
        <v>15.9</v>
      </c>
    </row>
    <row r="35" spans="1:3" s="4" customFormat="1" ht="12.75">
      <c r="A35" s="18" t="s">
        <v>28</v>
      </c>
      <c r="B35" s="18"/>
      <c r="C35" s="6">
        <v>7.7</v>
      </c>
    </row>
    <row r="36" s="4" customFormat="1" ht="12.75"/>
    <row r="37" s="4" customFormat="1" ht="12.75"/>
    <row r="38" s="4" customFormat="1" ht="12.75"/>
    <row r="39" s="4" customFormat="1" ht="12.75"/>
  </sheetData>
  <mergeCells count="29">
    <mergeCell ref="A4:F4"/>
    <mergeCell ref="A1:K2"/>
    <mergeCell ref="A20:K20"/>
    <mergeCell ref="A6:B7"/>
    <mergeCell ref="C6:D7"/>
    <mergeCell ref="E6:F7"/>
    <mergeCell ref="G6:H7"/>
    <mergeCell ref="G4:K4"/>
    <mergeCell ref="I6:I7"/>
    <mergeCell ref="G22:H22"/>
    <mergeCell ref="J22:K22"/>
    <mergeCell ref="J15:K15"/>
    <mergeCell ref="E11:I11"/>
    <mergeCell ref="J6:K7"/>
    <mergeCell ref="A8:K8"/>
    <mergeCell ref="A22:C22"/>
    <mergeCell ref="I22:I23"/>
    <mergeCell ref="A14:C14"/>
    <mergeCell ref="A15:C15"/>
    <mergeCell ref="G15:H15"/>
    <mergeCell ref="I15:I16"/>
    <mergeCell ref="E22:F23"/>
    <mergeCell ref="A33:B33"/>
    <mergeCell ref="A34:B34"/>
    <mergeCell ref="A35:B35"/>
    <mergeCell ref="A29:B29"/>
    <mergeCell ref="A30:B30"/>
    <mergeCell ref="A31:B31"/>
    <mergeCell ref="A32:B32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MrWoofa</dc:creator>
  <cp:keywords/>
  <dc:description/>
  <cp:lastModifiedBy>MrWoofa</cp:lastModifiedBy>
  <dcterms:created xsi:type="dcterms:W3CDTF">2003-11-09T06:40:39Z</dcterms:created>
  <dcterms:modified xsi:type="dcterms:W3CDTF">2003-11-09T10:06:35Z</dcterms:modified>
  <cp:category/>
  <cp:version/>
  <cp:contentType/>
  <cp:contentStatus/>
</cp:coreProperties>
</file>